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sponsible Investing\RIAA\RIAA Certification\CF102\"/>
    </mc:Choice>
  </mc:AlternateContent>
  <xr:revisionPtr revIDLastSave="0" documentId="13_ncr:1_{A0BF1349-E0B2-4CAB-83EC-727FC5AF2A45}" xr6:coauthVersionLast="47" xr6:coauthVersionMax="47" xr10:uidLastSave="{00000000-0000-0000-0000-000000000000}"/>
  <bookViews>
    <workbookView xWindow="12795" yWindow="-16320" windowWidth="29040" windowHeight="15720" xr2:uid="{C793A0E0-2358-DD43-9900-89662BE7A7D1}"/>
  </bookViews>
  <sheets>
    <sheet name="Performance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5" i="2"/>
  <c r="G16" i="2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<sst xmlns="http://schemas.openxmlformats.org/spreadsheetml/2006/main" count="16" uniqueCount="16">
  <si>
    <t>Performance differential</t>
  </si>
  <si>
    <t>5 YEARS</t>
  </si>
  <si>
    <t>3 YEARS</t>
  </si>
  <si>
    <t>1 YEAR</t>
  </si>
  <si>
    <t>1 MTH</t>
  </si>
  <si>
    <t>Performance as at date</t>
  </si>
  <si>
    <t>Product Name</t>
  </si>
  <si>
    <t>Performance Template</t>
  </si>
  <si>
    <t>3 MTH</t>
  </si>
  <si>
    <t>6 MTH</t>
  </si>
  <si>
    <t>returns are net of tax and investment fees</t>
  </si>
  <si>
    <t>Benchmark*</t>
  </si>
  <si>
    <t>Charitable Screened Equities Common Fund No. 102*</t>
  </si>
  <si>
    <t>S&amp;P/ASX200 Accumulation Index**</t>
  </si>
  <si>
    <t xml:space="preserve">**From 1 October 2019, S&amp;P/ASX 200 Accumulation Index as total return benchmark. Prior to and including 30 September 2019 S&amp;P/ASX 100 Price Index was the capital return benchmark. </t>
  </si>
  <si>
    <t>*Calculated as Total net return plus franking credit return and excluding pre tax buyback performance impacts.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</si>
</sst>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7.5"/>
      <color rgb="FF0D0D0D"/>
      <name val="Avenir LT Pro 45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1" fillId="0" borderId="0" xfId="0" applyFont="1"/>
    <xf numFmtId="0" fontId="2" fillId="0" borderId="0" xfId="0" applyFont="1"/>
    <xf numFmtId="15" fontId="0" fillId="0" borderId="0" xfId="0" applyNumberFormat="1"/>
    <xf numFmtId="0" fontId="3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3806825</xdr:colOff>
      <xdr:row>5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2105CF-1F4D-8A4F-BAEE-C8A2E4854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382270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6CA1-3777-2447-8D21-725F004B47DD}">
  <dimension ref="A7:I19"/>
  <sheetViews>
    <sheetView tabSelected="1" workbookViewId="0">
      <selection activeCell="L11" sqref="K10:L11"/>
    </sheetView>
  </sheetViews>
  <sheetFormatPr defaultColWidth="10.6640625" defaultRowHeight="15.5" x14ac:dyDescent="0.35"/>
  <cols>
    <col min="1" max="1" width="50.75" customWidth="1"/>
  </cols>
  <sheetData>
    <row r="7" spans="1:9" x14ac:dyDescent="0.35">
      <c r="A7" s="2" t="s">
        <v>7</v>
      </c>
    </row>
    <row r="9" spans="1:9" x14ac:dyDescent="0.35">
      <c r="A9" t="s">
        <v>6</v>
      </c>
      <c r="B9" t="s">
        <v>12</v>
      </c>
    </row>
    <row r="10" spans="1:9" x14ac:dyDescent="0.35">
      <c r="A10" t="s">
        <v>11</v>
      </c>
      <c r="B10" t="s">
        <v>13</v>
      </c>
    </row>
    <row r="11" spans="1:9" x14ac:dyDescent="0.35">
      <c r="A11" t="s">
        <v>5</v>
      </c>
      <c r="B11" s="4">
        <v>45838</v>
      </c>
    </row>
    <row r="12" spans="1:9" x14ac:dyDescent="0.35">
      <c r="A12" s="3" t="s">
        <v>10</v>
      </c>
    </row>
    <row r="13" spans="1:9" x14ac:dyDescent="0.35">
      <c r="B13" t="s">
        <v>4</v>
      </c>
      <c r="C13" t="s">
        <v>8</v>
      </c>
      <c r="D13" t="s">
        <v>9</v>
      </c>
      <c r="E13" t="s">
        <v>3</v>
      </c>
      <c r="F13" t="s">
        <v>2</v>
      </c>
      <c r="G13" t="s">
        <v>1</v>
      </c>
    </row>
    <row r="14" spans="1:9" x14ac:dyDescent="0.35">
      <c r="A14" t="str">
        <f>IF(B9="","",B9)</f>
        <v>Charitable Screened Equities Common Fund No. 102*</v>
      </c>
      <c r="B14" s="1">
        <v>1.2500000000000001E-2</v>
      </c>
      <c r="C14" s="1">
        <v>7.0800000000000002E-2</v>
      </c>
      <c r="D14" s="1">
        <v>3.2500000000000001E-2</v>
      </c>
      <c r="E14" s="1">
        <v>0.11609999999999999</v>
      </c>
      <c r="F14" s="1">
        <v>0.1182</v>
      </c>
      <c r="G14" s="1">
        <v>0.1198</v>
      </c>
      <c r="H14" s="1"/>
      <c r="I14" s="1"/>
    </row>
    <row r="15" spans="1:9" x14ac:dyDescent="0.35">
      <c r="A15" t="str">
        <f>IF(B10="","",B10)</f>
        <v>S&amp;P/ASX200 Accumulation Index**</v>
      </c>
      <c r="B15" s="1">
        <v>1.41E-2</v>
      </c>
      <c r="C15" s="1">
        <v>9.5000000000000001E-2</v>
      </c>
      <c r="D15" s="1">
        <v>6.4399999999999999E-2</v>
      </c>
      <c r="E15" s="1">
        <v>0.1381</v>
      </c>
      <c r="F15" s="1">
        <v>0.1356</v>
      </c>
      <c r="G15" s="1">
        <v>0.11849999999999999</v>
      </c>
      <c r="H15" s="1"/>
      <c r="I15" s="1"/>
    </row>
    <row r="16" spans="1:9" x14ac:dyDescent="0.35">
      <c r="A16" t="s">
        <v>0</v>
      </c>
      <c r="B16" s="1">
        <f>B14-B15</f>
        <v>-1.599999999999999E-3</v>
      </c>
      <c r="C16" s="1">
        <f t="shared" ref="C16:H16" si="0">C14-C15</f>
        <v>-2.4199999999999999E-2</v>
      </c>
      <c r="D16" s="1">
        <f t="shared" si="0"/>
        <v>-3.1899999999999998E-2</v>
      </c>
      <c r="E16" s="1">
        <f t="shared" si="0"/>
        <v>-2.2000000000000006E-2</v>
      </c>
      <c r="F16" s="1">
        <f t="shared" si="0"/>
        <v>-1.7399999999999999E-2</v>
      </c>
      <c r="G16" s="1">
        <f t="shared" si="0"/>
        <v>1.3000000000000095E-3</v>
      </c>
      <c r="H16" s="1"/>
      <c r="I16" s="1"/>
    </row>
    <row r="17" spans="1:9" x14ac:dyDescent="0.35"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5" t="s">
        <v>15</v>
      </c>
      <c r="B18" s="5"/>
      <c r="C18" s="5"/>
      <c r="D18" s="5"/>
      <c r="E18" s="5"/>
      <c r="F18" s="5"/>
      <c r="G18" s="5"/>
      <c r="H18" s="5"/>
      <c r="I18" s="5"/>
    </row>
    <row r="19" spans="1:9" x14ac:dyDescent="0.35">
      <c r="A19" s="5" t="s">
        <v>14</v>
      </c>
      <c r="B19" s="5"/>
      <c r="C19" s="5"/>
      <c r="D19" s="5"/>
      <c r="E19" s="5"/>
      <c r="F19" s="5"/>
      <c r="G19" s="5"/>
      <c r="H19" s="5"/>
      <c r="I19" s="5"/>
    </row>
  </sheetData>
  <mergeCells count="2">
    <mergeCell ref="A19:I19"/>
    <mergeCell ref="A18:I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AEA3E601A4846A4ABAE2DD4838967" ma:contentTypeVersion="14" ma:contentTypeDescription="Create a new document." ma:contentTypeScope="" ma:versionID="b864eca1e08975ac12a478fedf7fd28c">
  <xsd:schema xmlns:xsd="http://www.w3.org/2001/XMLSchema" xmlns:xs="http://www.w3.org/2001/XMLSchema" xmlns:p="http://schemas.microsoft.com/office/2006/metadata/properties" xmlns:ns2="35ae6b93-c799-498b-a595-b59e20f7d546" xmlns:ns3="383aa295-ca2f-4526-98fa-0fe3701d763e" targetNamespace="http://schemas.microsoft.com/office/2006/metadata/properties" ma:root="true" ma:fieldsID="bd0e4b08a9b1a815f29ab8c193012aa0" ns2:_="" ns3:_="">
    <xsd:import namespace="35ae6b93-c799-498b-a595-b59e20f7d546"/>
    <xsd:import namespace="383aa295-ca2f-4526-98fa-0fe3701d7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Tim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e6b93-c799-498b-a595-b59e20f7d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ime" ma:index="20" nillable="true" ma:displayName="Time" ma:format="DateTime" ma:internalName="Time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aa295-ca2f-4526-98fa-0fe3701d76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me xmlns="35ae6b93-c799-498b-a595-b59e20f7d5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0BEED-49ED-4DA9-8669-B02181A76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e6b93-c799-498b-a595-b59e20f7d546"/>
    <ds:schemaRef ds:uri="383aa295-ca2f-4526-98fa-0fe3701d7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C4C327-B7F6-40EF-B224-B9F11E23F577}">
  <ds:schemaRefs>
    <ds:schemaRef ds:uri="http://schemas.microsoft.com/office/2006/metadata/properties"/>
    <ds:schemaRef ds:uri="http://schemas.microsoft.com/office/infopath/2007/PartnerControls"/>
    <ds:schemaRef ds:uri="35ae6b93-c799-498b-a595-b59e20f7d546"/>
  </ds:schemaRefs>
</ds:datastoreItem>
</file>

<file path=customXml/itemProps3.xml><?xml version="1.0" encoding="utf-8"?>
<ds:datastoreItem xmlns:ds="http://schemas.openxmlformats.org/officeDocument/2006/customXml" ds:itemID="{BAB6BFF0-4440-4DC4-9A34-F0514419E95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9cd8b35-259c-4e49-a5e2-8d1be088346c}" enabled="1" method="Privileged" siteId="{87a214ed-a4a9-45c8-b654-9f0c212a6e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Williams</dc:creator>
  <cp:lastModifiedBy>Dilan Ashton</cp:lastModifiedBy>
  <dcterms:created xsi:type="dcterms:W3CDTF">2019-05-09T07:55:47Z</dcterms:created>
  <dcterms:modified xsi:type="dcterms:W3CDTF">2025-09-05T00:27:04Z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0x0101009E1AEA3E601A4846A4ABAE2DD4838967</vt:lpwstr>
  </property>
</Properties>
</file>